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7" i="1" l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5" i="1"/>
  <c r="J45" i="1" s="1"/>
  <c r="I44" i="1"/>
  <c r="J44" i="1" s="1"/>
  <c r="I43" i="1"/>
  <c r="J43" i="1" s="1"/>
  <c r="I42" i="1"/>
  <c r="J42" i="1" s="1"/>
  <c r="I41" i="1"/>
  <c r="J41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2" i="1"/>
  <c r="J32" i="1" s="1"/>
  <c r="I31" i="1"/>
  <c r="J31" i="1" s="1"/>
  <c r="I30" i="1"/>
  <c r="J30" i="1" s="1"/>
  <c r="I29" i="1"/>
  <c r="J29" i="1" s="1"/>
  <c r="I28" i="1"/>
  <c r="J28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8" i="1"/>
  <c r="J18" i="1" s="1"/>
  <c r="I17" i="1"/>
  <c r="J17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J68" i="1" l="1"/>
</calcChain>
</file>

<file path=xl/sharedStrings.xml><?xml version="1.0" encoding="utf-8"?>
<sst xmlns="http://schemas.openxmlformats.org/spreadsheetml/2006/main" count="306" uniqueCount="214">
  <si>
    <t>Entidade:</t>
  </si>
  <si>
    <t>MUNICÍPIO DE JOINVILLE</t>
  </si>
  <si>
    <t>Obra:</t>
  </si>
  <si>
    <t>Pavimentação Rua Minas Gerais - trecho 1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</si>
  <si>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</si>
  <si>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</si>
  <si>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</si>
  <si>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</si>
  <si>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</si>
  <si>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</si>
  <si>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</si>
  <si>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</si>
  <si>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</si>
  <si>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</si>
  <si>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</si>
  <si>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RUA MINAS GERAIS - TRECHO 1 - ADA</t>
  </si>
  <si>
    <t>1.1</t>
  </si>
  <si>
    <t>SERVIÇOS PRELIMINARES (ÍNDICE INCC)</t>
  </si>
  <si>
    <t>1.1.10</t>
  </si>
  <si>
    <t>SINAPI/SC</t>
  </si>
  <si>
    <t>103689</t>
  </si>
  <si>
    <t>Fornecimento e instalação de placa de obra com chapa galvanizada e estrutura de madeira. af_03/2022_ps</t>
  </si>
  <si>
    <t>M2</t>
  </si>
  <si>
    <t>1.1.11</t>
  </si>
  <si>
    <t>97636</t>
  </si>
  <si>
    <t>Demolição parcial de pavimento asfáltico, de forma mecanizada, sem reaproveitamento. af_09/2023</t>
  </si>
  <si>
    <t>1.1.12</t>
  </si>
  <si>
    <t>95875</t>
  </si>
  <si>
    <t>Transporte com caminhão basculante de 10 m³, em via urbana pavimentada, DMT até 30 km (unidade: m3xkm). af_07/2020</t>
  </si>
  <si>
    <t>M3XKM</t>
  </si>
  <si>
    <t>1.1.13</t>
  </si>
  <si>
    <t>Composição Própria</t>
  </si>
  <si>
    <t>C.P. 131190933803</t>
  </si>
  <si>
    <t>Remoção e transporte de paralelepípedo/paver/lajota existente</t>
  </si>
  <si>
    <t>1.1.14</t>
  </si>
  <si>
    <t>C.P. 131181124240</t>
  </si>
  <si>
    <t>Demolição de passeios existentes</t>
  </si>
  <si>
    <t>m²</t>
  </si>
  <si>
    <t>1.1.15</t>
  </si>
  <si>
    <t>C.P. 131181124388</t>
  </si>
  <si>
    <t>Remoção e transporte de meio fio existente (sinapi 85335)</t>
  </si>
  <si>
    <t>M</t>
  </si>
  <si>
    <t>1.1.16</t>
  </si>
  <si>
    <t>C.P. 131181125344</t>
  </si>
  <si>
    <t>Remoção e reinstalação de abrigo metálico</t>
  </si>
  <si>
    <t>UN</t>
  </si>
  <si>
    <t>1.1.17</t>
  </si>
  <si>
    <t>C.P. 131181125368</t>
  </si>
  <si>
    <t>Corte de asfalto (composição SINAPI 84212 abr/2016 e74157/4 abr/2016)</t>
  </si>
  <si>
    <t>m</t>
  </si>
  <si>
    <t>1.1.18</t>
  </si>
  <si>
    <t>C.P. 1312506220140</t>
  </si>
  <si>
    <t>Deslocamento de poste - rede mt</t>
  </si>
  <si>
    <t>UA</t>
  </si>
  <si>
    <t>1.2</t>
  </si>
  <si>
    <t>TERRAPLENAGEM (INDICE DNIT)</t>
  </si>
  <si>
    <t>1.2.3</t>
  </si>
  <si>
    <t>C.P. 131181124237</t>
  </si>
  <si>
    <t>Escavação das camadas de solo existentes (com transporte e destinação)</t>
  </si>
  <si>
    <t>M3</t>
  </si>
  <si>
    <t>1.2.4</t>
  </si>
  <si>
    <t>C.P. 131200775832</t>
  </si>
  <si>
    <t>Regularizacao e compactacao de subleito ate 20 cm de espessura</t>
  </si>
  <si>
    <t>1.3</t>
  </si>
  <si>
    <t>PAVIMENTAÇÃO (INDICE DNIT)</t>
  </si>
  <si>
    <t>1.3.8</t>
  </si>
  <si>
    <t>C.P. 05347</t>
  </si>
  <si>
    <t>Fresagem do pavimento asfáltico com transporte DMT 5,5 km</t>
  </si>
  <si>
    <t>m³</t>
  </si>
  <si>
    <t>1.3.9</t>
  </si>
  <si>
    <t>C.P. 131181124185</t>
  </si>
  <si>
    <t>Sub-base em rachão</t>
  </si>
  <si>
    <t>M³</t>
  </si>
  <si>
    <t>1.3.10</t>
  </si>
  <si>
    <t>C.P. 131181124186</t>
  </si>
  <si>
    <t>Base em brita graduada</t>
  </si>
  <si>
    <t>1.3.11</t>
  </si>
  <si>
    <t>C.P. 131210890917</t>
  </si>
  <si>
    <t>Imprimacao com emulsão asfáltica eai cotação (composição SINAPI 96401)</t>
  </si>
  <si>
    <t>1.3.12</t>
  </si>
  <si>
    <t>C.P. 131210890918</t>
  </si>
  <si>
    <t>Pintura de ligação com emulsão asfáltica rr 1c cotação</t>
  </si>
  <si>
    <t>m2</t>
  </si>
  <si>
    <t>1.3.13</t>
  </si>
  <si>
    <t>C.P. 1312403165461</t>
  </si>
  <si>
    <t>Concreto asfáltico usinado à quente faixa B - DMT 20 km</t>
  </si>
  <si>
    <t>1.3.14</t>
  </si>
  <si>
    <t>C.P. 1312403165455</t>
  </si>
  <si>
    <t>Concreto asfáltico usinado à quente faixa C - DMT 20 km</t>
  </si>
  <si>
    <t>1.4</t>
  </si>
  <si>
    <t>OBRAS COMPLEMENTARES (INDICE DNIT - OBRAS COMPLEMENTARES E MEIO-AMBIENTE)</t>
  </si>
  <si>
    <t>1.4.1</t>
  </si>
  <si>
    <t>C.P. 1312507228565</t>
  </si>
  <si>
    <t>Meio-fio pré-moldado de concreto 100,0 cm (comprimento) x 15,0 cm (base inferior) x 13,0 cm (base superior) x 30,0 cm (altura)</t>
  </si>
  <si>
    <t>1.4.8</t>
  </si>
  <si>
    <t>C.P. 1312506213150</t>
  </si>
  <si>
    <t>Execução de passeio (calçada) ou piso de concreto com concreto moldado in loco, fck 25 MPa, usinado, acabamento mecânico, espessura 7 cm, tela de aço e  junta serrada, lastro de 10 cm</t>
  </si>
  <si>
    <t>1.4.9</t>
  </si>
  <si>
    <t>C.P. 1312412177318</t>
  </si>
  <si>
    <t>Piso tátil de concreto, direcional ou alerta, 25x25x2,5cm, assentado sobre argamassa (ref. SINAPI 101094)acm</t>
  </si>
  <si>
    <t>1.4.10</t>
  </si>
  <si>
    <t>C.P. 131181125409</t>
  </si>
  <si>
    <t>Plantio de grama sao carlos em leivas</t>
  </si>
  <si>
    <t>1.4.11</t>
  </si>
  <si>
    <t>C.P. 131181125411</t>
  </si>
  <si>
    <t>Plantio de arvore regional, altura maior que 2,00m, em cavas de 50x50x50cm</t>
  </si>
  <si>
    <t>1.5</t>
  </si>
  <si>
    <t>SINALIZAÇÃO VIÁRIA VERTICAL (INDICE DNIT - SINALIZAÇÃO VERTICAL)</t>
  </si>
  <si>
    <t>1.5.5</t>
  </si>
  <si>
    <t>SICRO/SC</t>
  </si>
  <si>
    <t>5213364</t>
  </si>
  <si>
    <t>Remoção de placa de sinalização</t>
  </si>
  <si>
    <t>1.5.7</t>
  </si>
  <si>
    <t>C.P. 131181125016</t>
  </si>
  <si>
    <t>Placa de sinalização D= 50 cm, chapa aço nº 18, com película tipo I + IV</t>
  </si>
  <si>
    <t>unidade</t>
  </si>
  <si>
    <t>1.5.8</t>
  </si>
  <si>
    <t>C.P. 131181125418</t>
  </si>
  <si>
    <t>Placa de sinalização L = 0,31 m, chapa aço nº 18, com película tipo I</t>
  </si>
  <si>
    <t>1.5.9</t>
  </si>
  <si>
    <t>C.P. 1312212143723</t>
  </si>
  <si>
    <t>Placa de sinalização 50 x 80 cm, chapa aço nº 18, película tipo I + IV</t>
  </si>
  <si>
    <t>1.5.10</t>
  </si>
  <si>
    <t>C.P. 1312304147858</t>
  </si>
  <si>
    <t>Fornecimento e implantação de suporte metálico galvanizado para placa de sinalização - C=3,00 m - com aleta ante giro</t>
  </si>
  <si>
    <t>unid.</t>
  </si>
  <si>
    <t>1.5.11</t>
  </si>
  <si>
    <t>C.P. 1312506213236</t>
  </si>
  <si>
    <t>Relocação de placa de sinalização vertical</t>
  </si>
  <si>
    <t>un</t>
  </si>
  <si>
    <t>1.6</t>
  </si>
  <si>
    <t>SINALIZAÇÃO VIÁRIA HORIZONTAL (INDICE DNIT - SINALIZAÇÃO HORIZONTAL)</t>
  </si>
  <si>
    <t>1.6.2</t>
  </si>
  <si>
    <t>5213408</t>
  </si>
  <si>
    <t>Pintura de faixa com termoplástico por aspersão - espessura de 1,5 mm</t>
  </si>
  <si>
    <t>1.6.3</t>
  </si>
  <si>
    <t>5213409</t>
  </si>
  <si>
    <t>Pintura de setas e zebrados com termoplástico por extrusão - espessura de 3,0 mm</t>
  </si>
  <si>
    <t>1.6.4</t>
  </si>
  <si>
    <t>5213412</t>
  </si>
  <si>
    <t>Pintura de faixa com plástico a frio bicomponente à base de resinas metacrílicas por dispersão (estrutura)</t>
  </si>
  <si>
    <t>1.6.5</t>
  </si>
  <si>
    <t>5219643</t>
  </si>
  <si>
    <t>Tachão refletivo em resina sintética - bidirecional - fornecimento e colocação</t>
  </si>
  <si>
    <t>UD</t>
  </si>
  <si>
    <t>1.6.6</t>
  </si>
  <si>
    <t>5219622</t>
  </si>
  <si>
    <t>Tacha refletiva em resina sintética - bidirecional tipo II - fornecimento e colocação</t>
  </si>
  <si>
    <t>2</t>
  </si>
  <si>
    <t>DRENAGEM (ÍNDICE DNIT)</t>
  </si>
  <si>
    <t>2.1</t>
  </si>
  <si>
    <t>C.P. 131181023735</t>
  </si>
  <si>
    <t>Rede de drenagem com tubos ø 40 cm com escavação até 1,50 m de profundidade (sinapi 92809). af_03/2024</t>
  </si>
  <si>
    <t>2.2</t>
  </si>
  <si>
    <t>C.P. 131181124163</t>
  </si>
  <si>
    <t>Rede de drenagem com tubos ø 60 cm com escavação até 1,50 m de profundidade (sinapi 92811). af_03/2024</t>
  </si>
  <si>
    <t>2.3</t>
  </si>
  <si>
    <t>C.P. 131181124164</t>
  </si>
  <si>
    <t>Rede de drenagem com tubos ø 60 cm com escavação de 1,50 m até 2,00 m de profundidade (sinapi 92811). af_03/2024</t>
  </si>
  <si>
    <t>2.4</t>
  </si>
  <si>
    <t>C.P. 131181124216</t>
  </si>
  <si>
    <t>Rede de drenagem com tubos ø 60 cm com escavação de 2,00 m até 2,50 m de profundidade (sinapi 92811). af_03/2024</t>
  </si>
  <si>
    <t>2.5</t>
  </si>
  <si>
    <t>C.P. 131181124205</t>
  </si>
  <si>
    <t>Rede de drenagem com tubos ø 80 cm com escavação até 1,50 m de profundidade (sinapi 92214). af_03/2024-pa1</t>
  </si>
  <si>
    <t>2.6</t>
  </si>
  <si>
    <t>C.P. 131181124166</t>
  </si>
  <si>
    <t>Rede de drenagem com tubos ø 80 cm com escavação de 1,50 m até 2,00 m de profundidade (sinapi 92214). af_03/2024-pa1</t>
  </si>
  <si>
    <t>2.7</t>
  </si>
  <si>
    <t>C.P. 131181124168</t>
  </si>
  <si>
    <t>Rede de drenagem com tubos ø 80 cm com escavação de 2,00 m até 2,50 m de profundidade (sinapi 92214). af_03/2024 -pa1</t>
  </si>
  <si>
    <t>2.8</t>
  </si>
  <si>
    <t>C.P. 131181124170</t>
  </si>
  <si>
    <t>Rede de drenagem com tubos ø 100 cm com escavação de 2,00 m até 2,50 m de profundidade (sinapi 92216). af_03/2024-pa1</t>
  </si>
  <si>
    <t>2.9</t>
  </si>
  <si>
    <t>C.P. 131181124217</t>
  </si>
  <si>
    <t>Rede de drenagem com tubos ø 120 cm com escavação de 2,50 m até 3,00 m de profundidade (sinapi 92816). af_03/2024-pa1</t>
  </si>
  <si>
    <t>2.10</t>
  </si>
  <si>
    <t>C.P. 131181124160</t>
  </si>
  <si>
    <t>Assentamento de tubo de concreto com diâmetro de 30 cm para esperas de boca de lobo (sinapi 92808). af_03/2024</t>
  </si>
  <si>
    <t>2.11</t>
  </si>
  <si>
    <t>C.P. 131181124159</t>
  </si>
  <si>
    <t>Assentamento de tubo de concreto com diâmetro de 20 cm para ligações pluviais (sinapi 92808). af_03/2024</t>
  </si>
  <si>
    <t>2.12</t>
  </si>
  <si>
    <t>C.P. 1312302145250</t>
  </si>
  <si>
    <t>Caixa de ligação e passagem em concreto pré-moldado para tubo de 40 cm</t>
  </si>
  <si>
    <t>2.13</t>
  </si>
  <si>
    <t>C.P. 1312308151459</t>
  </si>
  <si>
    <t>Caixa de ligação e passagem em concreto pré-moldado para tubo de 60 cm</t>
  </si>
  <si>
    <t>2.14</t>
  </si>
  <si>
    <t>C.P. 1312302145278</t>
  </si>
  <si>
    <t>Caixa de inspeção/poço de visita com chaminé (1 metro) pré-moldado para tubo de 40 cm</t>
  </si>
  <si>
    <t>2.15</t>
  </si>
  <si>
    <t>C.P. 1312308151477</t>
  </si>
  <si>
    <t>Caixa de inspeção/poço de visita com chaminé (1 metro) pré-moldado para tubo de 60 cm</t>
  </si>
  <si>
    <t>2.16</t>
  </si>
  <si>
    <t>C.P. 1312308151474</t>
  </si>
  <si>
    <t>Caixa de inspeção/poço de visita com chaminé (1 metro) pré-moldado para tubo de 80 cm</t>
  </si>
  <si>
    <t>2.17</t>
  </si>
  <si>
    <t>C.P. 1312308151473</t>
  </si>
  <si>
    <t>Caixa de inspeção/poço de visita com chaminé (1 metro) pré-moldado para tubo de 100 cm</t>
  </si>
  <si>
    <t>2.18</t>
  </si>
  <si>
    <t>C.P. 1312303146944</t>
  </si>
  <si>
    <t>Caixa de inspeção/poço de visita com chaminé (1 metro) pré-moldado para tubo de 120 cm</t>
  </si>
  <si>
    <t>2.19</t>
  </si>
  <si>
    <t>C.P. 1312302145277</t>
  </si>
  <si>
    <t>Boca de lobo simples pré-moldada completa (ref. SINAPI 97935)</t>
  </si>
  <si>
    <t>2.20</t>
  </si>
  <si>
    <t>0804101</t>
  </si>
  <si>
    <t>Boca de BSTC D = 0,80 m - esconsidade 0° - areia e brita comerciais - alas retas</t>
  </si>
  <si>
    <t>2.21</t>
  </si>
  <si>
    <t>0804141</t>
  </si>
  <si>
    <t>Boca de BSTC D = 1,20 m - esconsidade 0° - areia e brita comerciais - alas retas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</si>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</sst>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topLeftCell="A64" zoomScale="70" zoomScaleNormal="70" workbookViewId="0">
      <selection activeCell="H66" sqref="H66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45.9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4.5</v>
      </c>
      <c r="G7" s="3">
        <v>0</v>
      </c>
      <c r="H7" s="3"/>
      <c r="I7" s="2">
        <f t="shared" ref="I7:I15" si="0">ROUND(G7*(1 + H7/100),2)</f>
        <v>0</v>
      </c>
      <c r="J7" s="2">
        <f t="shared" ref="J7:J15" si="1">ROUND(F7*I7,2)</f>
        <v>0</v>
      </c>
    </row>
    <row r="8" spans="1:10" ht="42.75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22</v>
      </c>
      <c r="F8" s="2">
        <v>6141.67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51.4" customHeight="1" x14ac:dyDescent="0.25">
      <c r="A9" s="1" t="s">
        <v>26</v>
      </c>
      <c r="B9" s="1" t="s">
        <v>19</v>
      </c>
      <c r="C9" s="1" t="s">
        <v>27</v>
      </c>
      <c r="D9" s="1" t="s">
        <v>28</v>
      </c>
      <c r="E9" s="1" t="s">
        <v>29</v>
      </c>
      <c r="F9" s="2">
        <v>598.80999999999995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27.4" customHeight="1" x14ac:dyDescent="0.25">
      <c r="A10" s="1" t="s">
        <v>30</v>
      </c>
      <c r="B10" s="1" t="s">
        <v>31</v>
      </c>
      <c r="C10" s="1" t="s">
        <v>32</v>
      </c>
      <c r="D10" s="1" t="s">
        <v>33</v>
      </c>
      <c r="E10" s="1" t="s">
        <v>22</v>
      </c>
      <c r="F10" s="2">
        <v>1946.45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x14ac:dyDescent="0.25">
      <c r="A11" s="1" t="s">
        <v>34</v>
      </c>
      <c r="B11" s="1" t="s">
        <v>31</v>
      </c>
      <c r="C11" s="1" t="s">
        <v>35</v>
      </c>
      <c r="D11" s="1" t="s">
        <v>36</v>
      </c>
      <c r="E11" s="1" t="s">
        <v>37</v>
      </c>
      <c r="F11" s="2">
        <v>855.45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25.7" customHeight="1" x14ac:dyDescent="0.25">
      <c r="A12" s="1" t="s">
        <v>38</v>
      </c>
      <c r="B12" s="1" t="s">
        <v>31</v>
      </c>
      <c r="C12" s="1" t="s">
        <v>39</v>
      </c>
      <c r="D12" s="1" t="s">
        <v>40</v>
      </c>
      <c r="E12" s="1" t="s">
        <v>41</v>
      </c>
      <c r="F12" s="2">
        <v>603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18.399999999999999" customHeight="1" x14ac:dyDescent="0.25">
      <c r="A13" s="1" t="s">
        <v>42</v>
      </c>
      <c r="B13" s="1" t="s">
        <v>31</v>
      </c>
      <c r="C13" s="1" t="s">
        <v>43</v>
      </c>
      <c r="D13" s="1" t="s">
        <v>44</v>
      </c>
      <c r="E13" s="1" t="s">
        <v>45</v>
      </c>
      <c r="F13" s="2">
        <v>2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31.15" customHeight="1" x14ac:dyDescent="0.25">
      <c r="A14" s="1" t="s">
        <v>46</v>
      </c>
      <c r="B14" s="1" t="s">
        <v>31</v>
      </c>
      <c r="C14" s="1" t="s">
        <v>47</v>
      </c>
      <c r="D14" s="1" t="s">
        <v>48</v>
      </c>
      <c r="E14" s="1" t="s">
        <v>49</v>
      </c>
      <c r="F14" s="2">
        <v>2555.59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x14ac:dyDescent="0.25">
      <c r="A15" s="1" t="s">
        <v>50</v>
      </c>
      <c r="B15" s="1" t="s">
        <v>31</v>
      </c>
      <c r="C15" s="1" t="s">
        <v>51</v>
      </c>
      <c r="D15" s="1" t="s">
        <v>52</v>
      </c>
      <c r="E15" s="1" t="s">
        <v>53</v>
      </c>
      <c r="F15" s="2">
        <v>2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x14ac:dyDescent="0.25">
      <c r="A16" s="1" t="s">
        <v>54</v>
      </c>
      <c r="B16" s="1"/>
      <c r="C16" s="1"/>
      <c r="D16" s="1" t="s">
        <v>55</v>
      </c>
    </row>
    <row r="17" spans="1:10" ht="31.5" customHeight="1" x14ac:dyDescent="0.25">
      <c r="A17" s="1" t="s">
        <v>56</v>
      </c>
      <c r="B17" s="1" t="s">
        <v>31</v>
      </c>
      <c r="C17" s="1" t="s">
        <v>57</v>
      </c>
      <c r="D17" s="1" t="s">
        <v>58</v>
      </c>
      <c r="E17" s="1" t="s">
        <v>59</v>
      </c>
      <c r="F17" s="2">
        <v>3990.79</v>
      </c>
      <c r="G17" s="3">
        <v>0</v>
      </c>
      <c r="H17" s="3"/>
      <c r="I17" s="2">
        <f>ROUND(G17*(1 + H17/100),2)</f>
        <v>0</v>
      </c>
      <c r="J17" s="2">
        <f>ROUND(F17*I17,2)</f>
        <v>0</v>
      </c>
    </row>
    <row r="18" spans="1:10" ht="27.95" customHeight="1" x14ac:dyDescent="0.25">
      <c r="A18" s="1" t="s">
        <v>60</v>
      </c>
      <c r="B18" s="1" t="s">
        <v>31</v>
      </c>
      <c r="C18" s="1" t="s">
        <v>61</v>
      </c>
      <c r="D18" s="1" t="s">
        <v>62</v>
      </c>
      <c r="E18" s="1" t="s">
        <v>22</v>
      </c>
      <c r="F18" s="2">
        <v>6711.16</v>
      </c>
      <c r="G18" s="3">
        <v>0</v>
      </c>
      <c r="H18" s="3"/>
      <c r="I18" s="2">
        <f>ROUND(G18*(1 + H18/100),2)</f>
        <v>0</v>
      </c>
      <c r="J18" s="2">
        <f>ROUND(F18*I18,2)</f>
        <v>0</v>
      </c>
    </row>
    <row r="19" spans="1:10" x14ac:dyDescent="0.25">
      <c r="A19" s="1" t="s">
        <v>63</v>
      </c>
      <c r="B19" s="1"/>
      <c r="C19" s="1"/>
      <c r="D19" s="1" t="s">
        <v>64</v>
      </c>
    </row>
    <row r="20" spans="1:10" ht="25.7" customHeight="1" x14ac:dyDescent="0.25">
      <c r="A20" s="1" t="s">
        <v>65</v>
      </c>
      <c r="B20" s="1" t="s">
        <v>31</v>
      </c>
      <c r="C20" s="1" t="s">
        <v>66</v>
      </c>
      <c r="D20" s="1" t="s">
        <v>67</v>
      </c>
      <c r="E20" s="1" t="s">
        <v>68</v>
      </c>
      <c r="F20" s="2">
        <v>349</v>
      </c>
      <c r="G20" s="3">
        <v>0</v>
      </c>
      <c r="H20" s="3"/>
      <c r="I20" s="2">
        <f t="shared" ref="I20:I26" si="2">ROUND(G20*(1 + H20/100),2)</f>
        <v>0</v>
      </c>
      <c r="J20" s="2">
        <f t="shared" ref="J20:J26" si="3">ROUND(F20*I20,2)</f>
        <v>0</v>
      </c>
    </row>
    <row r="21" spans="1:10" x14ac:dyDescent="0.25">
      <c r="A21" s="1" t="s">
        <v>69</v>
      </c>
      <c r="B21" s="1" t="s">
        <v>31</v>
      </c>
      <c r="C21" s="1" t="s">
        <v>70</v>
      </c>
      <c r="D21" s="1" t="s">
        <v>71</v>
      </c>
      <c r="E21" s="1" t="s">
        <v>72</v>
      </c>
      <c r="F21" s="2">
        <v>2793.55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x14ac:dyDescent="0.25">
      <c r="A22" s="1" t="s">
        <v>73</v>
      </c>
      <c r="B22" s="1" t="s">
        <v>31</v>
      </c>
      <c r="C22" s="1" t="s">
        <v>74</v>
      </c>
      <c r="D22" s="1" t="s">
        <v>75</v>
      </c>
      <c r="E22" s="1" t="s">
        <v>72</v>
      </c>
      <c r="F22" s="2">
        <v>1101.94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31.5" customHeight="1" x14ac:dyDescent="0.25">
      <c r="A23" s="1" t="s">
        <v>76</v>
      </c>
      <c r="B23" s="1" t="s">
        <v>31</v>
      </c>
      <c r="C23" s="1" t="s">
        <v>77</v>
      </c>
      <c r="D23" s="1" t="s">
        <v>78</v>
      </c>
      <c r="E23" s="1" t="s">
        <v>22</v>
      </c>
      <c r="F23" s="2">
        <v>6711.16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24.4" customHeight="1" x14ac:dyDescent="0.25">
      <c r="A24" s="1" t="s">
        <v>79</v>
      </c>
      <c r="B24" s="1" t="s">
        <v>31</v>
      </c>
      <c r="C24" s="1" t="s">
        <v>80</v>
      </c>
      <c r="D24" s="1" t="s">
        <v>81</v>
      </c>
      <c r="E24" s="1" t="s">
        <v>82</v>
      </c>
      <c r="F24" s="2">
        <v>13691.15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24.75" customHeight="1" x14ac:dyDescent="0.25">
      <c r="A25" s="1" t="s">
        <v>83</v>
      </c>
      <c r="B25" s="1" t="s">
        <v>31</v>
      </c>
      <c r="C25" s="1" t="s">
        <v>84</v>
      </c>
      <c r="D25" s="1" t="s">
        <v>85</v>
      </c>
      <c r="E25" s="1" t="s">
        <v>59</v>
      </c>
      <c r="F25" s="2">
        <v>684.56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24.75" customHeight="1" x14ac:dyDescent="0.25">
      <c r="A26" s="1" t="s">
        <v>86</v>
      </c>
      <c r="B26" s="1" t="s">
        <v>31</v>
      </c>
      <c r="C26" s="1" t="s">
        <v>87</v>
      </c>
      <c r="D26" s="1" t="s">
        <v>88</v>
      </c>
      <c r="E26" s="1" t="s">
        <v>59</v>
      </c>
      <c r="F26" s="2">
        <v>684.56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32.85" customHeight="1" x14ac:dyDescent="0.25">
      <c r="A27" s="1" t="s">
        <v>89</v>
      </c>
      <c r="B27" s="1"/>
      <c r="C27" s="1"/>
      <c r="D27" s="1" t="s">
        <v>90</v>
      </c>
    </row>
    <row r="28" spans="1:10" ht="56.65" customHeight="1" x14ac:dyDescent="0.25">
      <c r="A28" s="1" t="s">
        <v>91</v>
      </c>
      <c r="B28" s="1" t="s">
        <v>31</v>
      </c>
      <c r="C28" s="1" t="s">
        <v>92</v>
      </c>
      <c r="D28" s="1" t="s">
        <v>93</v>
      </c>
      <c r="E28" s="1" t="s">
        <v>49</v>
      </c>
      <c r="F28" s="2">
        <v>2595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82.35" customHeight="1" x14ac:dyDescent="0.25">
      <c r="A29" s="1" t="s">
        <v>94</v>
      </c>
      <c r="B29" s="1" t="s">
        <v>31</v>
      </c>
      <c r="C29" s="1" t="s">
        <v>95</v>
      </c>
      <c r="D29" s="1" t="s">
        <v>96</v>
      </c>
      <c r="E29" s="1" t="s">
        <v>22</v>
      </c>
      <c r="F29" s="2">
        <v>6617.56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ht="48.6" customHeight="1" x14ac:dyDescent="0.25">
      <c r="A30" s="1" t="s">
        <v>97</v>
      </c>
      <c r="B30" s="1" t="s">
        <v>31</v>
      </c>
      <c r="C30" s="1" t="s">
        <v>98</v>
      </c>
      <c r="D30" s="1" t="s">
        <v>99</v>
      </c>
      <c r="E30" s="1" t="s">
        <v>41</v>
      </c>
      <c r="F30" s="2">
        <v>2567.27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x14ac:dyDescent="0.25">
      <c r="A31" s="1" t="s">
        <v>100</v>
      </c>
      <c r="B31" s="1" t="s">
        <v>31</v>
      </c>
      <c r="C31" s="1" t="s">
        <v>101</v>
      </c>
      <c r="D31" s="1" t="s">
        <v>102</v>
      </c>
      <c r="E31" s="1" t="s">
        <v>22</v>
      </c>
      <c r="F31" s="2">
        <v>769.45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33.4" customHeight="1" x14ac:dyDescent="0.25">
      <c r="A32" s="1" t="s">
        <v>103</v>
      </c>
      <c r="B32" s="1" t="s">
        <v>31</v>
      </c>
      <c r="C32" s="1" t="s">
        <v>104</v>
      </c>
      <c r="D32" s="1" t="s">
        <v>105</v>
      </c>
      <c r="E32" s="1" t="s">
        <v>45</v>
      </c>
      <c r="F32" s="2">
        <v>85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28.9" customHeight="1" x14ac:dyDescent="0.25">
      <c r="A33" s="1" t="s">
        <v>106</v>
      </c>
      <c r="B33" s="1"/>
      <c r="C33" s="1"/>
      <c r="D33" s="1" t="s">
        <v>107</v>
      </c>
    </row>
    <row r="34" spans="1:10" x14ac:dyDescent="0.25">
      <c r="A34" s="1" t="s">
        <v>108</v>
      </c>
      <c r="B34" s="1" t="s">
        <v>109</v>
      </c>
      <c r="C34" s="1" t="s">
        <v>110</v>
      </c>
      <c r="D34" s="1" t="s">
        <v>111</v>
      </c>
      <c r="E34" s="1" t="s">
        <v>22</v>
      </c>
      <c r="F34" s="2">
        <v>0.4</v>
      </c>
      <c r="G34" s="3">
        <v>0</v>
      </c>
      <c r="H34" s="3"/>
      <c r="I34" s="2">
        <f t="shared" ref="I34:I39" si="4">ROUND(G34*(1 + H34/100),2)</f>
        <v>0</v>
      </c>
      <c r="J34" s="2">
        <f t="shared" ref="J34:J39" si="5">ROUND(F34*I34,2)</f>
        <v>0</v>
      </c>
    </row>
    <row r="35" spans="1:10" ht="32.450000000000003" customHeight="1" x14ac:dyDescent="0.25">
      <c r="A35" s="1" t="s">
        <v>112</v>
      </c>
      <c r="B35" s="1" t="s">
        <v>31</v>
      </c>
      <c r="C35" s="1" t="s">
        <v>113</v>
      </c>
      <c r="D35" s="1" t="s">
        <v>114</v>
      </c>
      <c r="E35" s="1" t="s">
        <v>115</v>
      </c>
      <c r="F35" s="2">
        <v>17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ht="31.15" customHeight="1" x14ac:dyDescent="0.25">
      <c r="A36" s="1" t="s">
        <v>116</v>
      </c>
      <c r="B36" s="1" t="s">
        <v>31</v>
      </c>
      <c r="C36" s="1" t="s">
        <v>117</v>
      </c>
      <c r="D36" s="1" t="s">
        <v>118</v>
      </c>
      <c r="E36" s="1" t="s">
        <v>115</v>
      </c>
      <c r="F36" s="2">
        <v>11</v>
      </c>
      <c r="G36" s="3">
        <v>0</v>
      </c>
      <c r="H36" s="3"/>
      <c r="I36" s="2">
        <f t="shared" si="4"/>
        <v>0</v>
      </c>
      <c r="J36" s="2">
        <f t="shared" si="5"/>
        <v>0</v>
      </c>
    </row>
    <row r="37" spans="1:10" ht="31.5" customHeight="1" x14ac:dyDescent="0.25">
      <c r="A37" s="1" t="s">
        <v>119</v>
      </c>
      <c r="B37" s="1" t="s">
        <v>31</v>
      </c>
      <c r="C37" s="1" t="s">
        <v>120</v>
      </c>
      <c r="D37" s="1" t="s">
        <v>121</v>
      </c>
      <c r="E37" s="1" t="s">
        <v>115</v>
      </c>
      <c r="F37" s="2">
        <v>4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52.7" customHeight="1" x14ac:dyDescent="0.25">
      <c r="A38" s="1" t="s">
        <v>122</v>
      </c>
      <c r="B38" s="1" t="s">
        <v>31</v>
      </c>
      <c r="C38" s="1" t="s">
        <v>123</v>
      </c>
      <c r="D38" s="1" t="s">
        <v>124</v>
      </c>
      <c r="E38" s="1" t="s">
        <v>125</v>
      </c>
      <c r="F38" s="2">
        <v>32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18.95" customHeight="1" x14ac:dyDescent="0.25">
      <c r="A39" s="1" t="s">
        <v>126</v>
      </c>
      <c r="B39" s="1" t="s">
        <v>31</v>
      </c>
      <c r="C39" s="1" t="s">
        <v>127</v>
      </c>
      <c r="D39" s="1" t="s">
        <v>128</v>
      </c>
      <c r="E39" s="1" t="s">
        <v>129</v>
      </c>
      <c r="F39" s="2">
        <v>5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30.6" customHeight="1" x14ac:dyDescent="0.25">
      <c r="A40" s="1" t="s">
        <v>130</v>
      </c>
      <c r="B40" s="1"/>
      <c r="C40" s="1"/>
      <c r="D40" s="1" t="s">
        <v>131</v>
      </c>
    </row>
    <row r="41" spans="1:10" ht="31.15" customHeight="1" x14ac:dyDescent="0.25">
      <c r="A41" s="1" t="s">
        <v>132</v>
      </c>
      <c r="B41" s="1" t="s">
        <v>109</v>
      </c>
      <c r="C41" s="1" t="s">
        <v>133</v>
      </c>
      <c r="D41" s="1" t="s">
        <v>134</v>
      </c>
      <c r="E41" s="1" t="s">
        <v>37</v>
      </c>
      <c r="F41" s="2">
        <v>415.39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36" customHeight="1" x14ac:dyDescent="0.25">
      <c r="A42" s="1" t="s">
        <v>135</v>
      </c>
      <c r="B42" s="1" t="s">
        <v>109</v>
      </c>
      <c r="C42" s="1" t="s">
        <v>136</v>
      </c>
      <c r="D42" s="1" t="s">
        <v>137</v>
      </c>
      <c r="E42" s="1" t="s">
        <v>22</v>
      </c>
      <c r="F42" s="2">
        <v>507.23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47.65" customHeight="1" x14ac:dyDescent="0.25">
      <c r="A43" s="1" t="s">
        <v>138</v>
      </c>
      <c r="B43" s="1" t="s">
        <v>109</v>
      </c>
      <c r="C43" s="1" t="s">
        <v>139</v>
      </c>
      <c r="D43" s="1" t="s">
        <v>140</v>
      </c>
      <c r="E43" s="1" t="s">
        <v>22</v>
      </c>
      <c r="F43" s="2">
        <v>443.61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ht="35.1" customHeight="1" x14ac:dyDescent="0.25">
      <c r="A44" s="1" t="s">
        <v>141</v>
      </c>
      <c r="B44" s="1" t="s">
        <v>109</v>
      </c>
      <c r="C44" s="1" t="s">
        <v>142</v>
      </c>
      <c r="D44" s="1" t="s">
        <v>143</v>
      </c>
      <c r="E44" s="1" t="s">
        <v>144</v>
      </c>
      <c r="F44" s="2">
        <v>178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38.25" customHeight="1" x14ac:dyDescent="0.25">
      <c r="A45" s="1" t="s">
        <v>145</v>
      </c>
      <c r="B45" s="1" t="s">
        <v>109</v>
      </c>
      <c r="C45" s="1" t="s">
        <v>146</v>
      </c>
      <c r="D45" s="1" t="s">
        <v>147</v>
      </c>
      <c r="E45" s="1" t="s">
        <v>144</v>
      </c>
      <c r="F45" s="2">
        <v>303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x14ac:dyDescent="0.25">
      <c r="A46" s="1" t="s">
        <v>148</v>
      </c>
      <c r="B46" s="1"/>
      <c r="C46" s="1"/>
      <c r="D46" s="1" t="s">
        <v>149</v>
      </c>
    </row>
    <row r="47" spans="1:10" ht="45.95" customHeight="1" x14ac:dyDescent="0.25">
      <c r="A47" s="1" t="s">
        <v>150</v>
      </c>
      <c r="B47" s="1" t="s">
        <v>31</v>
      </c>
      <c r="C47" s="1" t="s">
        <v>151</v>
      </c>
      <c r="D47" s="1" t="s">
        <v>152</v>
      </c>
      <c r="E47" s="1" t="s">
        <v>41</v>
      </c>
      <c r="F47" s="2">
        <v>604</v>
      </c>
      <c r="G47" s="3">
        <v>0</v>
      </c>
      <c r="H47" s="3"/>
      <c r="I47" s="2">
        <f t="shared" ref="I47:I67" si="6">ROUND(G47*(1 + H47/100),2)</f>
        <v>0</v>
      </c>
      <c r="J47" s="2">
        <f t="shared" ref="J47:J67" si="7">ROUND(F47*I47,2)</f>
        <v>0</v>
      </c>
    </row>
    <row r="48" spans="1:10" ht="45.95" customHeight="1" x14ac:dyDescent="0.25">
      <c r="A48" s="1" t="s">
        <v>153</v>
      </c>
      <c r="B48" s="1" t="s">
        <v>31</v>
      </c>
      <c r="C48" s="1" t="s">
        <v>154</v>
      </c>
      <c r="D48" s="1" t="s">
        <v>155</v>
      </c>
      <c r="E48" s="1" t="s">
        <v>41</v>
      </c>
      <c r="F48" s="2">
        <v>718</v>
      </c>
      <c r="G48" s="3">
        <v>0</v>
      </c>
      <c r="H48" s="3"/>
      <c r="I48" s="2">
        <f t="shared" si="6"/>
        <v>0</v>
      </c>
      <c r="J48" s="2">
        <f t="shared" si="7"/>
        <v>0</v>
      </c>
    </row>
    <row r="49" spans="1:10" ht="50.45" customHeight="1" x14ac:dyDescent="0.25">
      <c r="A49" s="1" t="s">
        <v>156</v>
      </c>
      <c r="B49" s="1" t="s">
        <v>31</v>
      </c>
      <c r="C49" s="1" t="s">
        <v>157</v>
      </c>
      <c r="D49" s="1" t="s">
        <v>158</v>
      </c>
      <c r="E49" s="1" t="s">
        <v>41</v>
      </c>
      <c r="F49" s="2">
        <v>164</v>
      </c>
      <c r="G49" s="3">
        <v>0</v>
      </c>
      <c r="H49" s="3"/>
      <c r="I49" s="2">
        <f t="shared" si="6"/>
        <v>0</v>
      </c>
      <c r="J49" s="2">
        <f t="shared" si="7"/>
        <v>0</v>
      </c>
    </row>
    <row r="50" spans="1:10" ht="50.45" customHeight="1" x14ac:dyDescent="0.25">
      <c r="A50" s="1" t="s">
        <v>159</v>
      </c>
      <c r="B50" s="1" t="s">
        <v>31</v>
      </c>
      <c r="C50" s="1" t="s">
        <v>160</v>
      </c>
      <c r="D50" s="1" t="s">
        <v>161</v>
      </c>
      <c r="E50" s="1" t="s">
        <v>41</v>
      </c>
      <c r="F50" s="2">
        <v>77</v>
      </c>
      <c r="G50" s="3">
        <v>0</v>
      </c>
      <c r="H50" s="3"/>
      <c r="I50" s="2">
        <f t="shared" si="6"/>
        <v>0</v>
      </c>
      <c r="J50" s="2">
        <f t="shared" si="7"/>
        <v>0</v>
      </c>
    </row>
    <row r="51" spans="1:10" ht="47.65" customHeight="1" x14ac:dyDescent="0.25">
      <c r="A51" s="1" t="s">
        <v>162</v>
      </c>
      <c r="B51" s="1" t="s">
        <v>31</v>
      </c>
      <c r="C51" s="1" t="s">
        <v>163</v>
      </c>
      <c r="D51" s="1" t="s">
        <v>164</v>
      </c>
      <c r="E51" s="1" t="s">
        <v>41</v>
      </c>
      <c r="F51" s="2">
        <v>246</v>
      </c>
      <c r="G51" s="3">
        <v>0</v>
      </c>
      <c r="H51" s="3"/>
      <c r="I51" s="2">
        <f t="shared" si="6"/>
        <v>0</v>
      </c>
      <c r="J51" s="2">
        <f t="shared" si="7"/>
        <v>0</v>
      </c>
    </row>
    <row r="52" spans="1:10" ht="52.15" customHeight="1" x14ac:dyDescent="0.25">
      <c r="A52" s="1" t="s">
        <v>165</v>
      </c>
      <c r="B52" s="1" t="s">
        <v>31</v>
      </c>
      <c r="C52" s="1" t="s">
        <v>166</v>
      </c>
      <c r="D52" s="1" t="s">
        <v>167</v>
      </c>
      <c r="E52" s="1" t="s">
        <v>41</v>
      </c>
      <c r="F52" s="2">
        <v>269</v>
      </c>
      <c r="G52" s="3">
        <v>0</v>
      </c>
      <c r="H52" s="3"/>
      <c r="I52" s="2">
        <f t="shared" si="6"/>
        <v>0</v>
      </c>
      <c r="J52" s="2">
        <f t="shared" si="7"/>
        <v>0</v>
      </c>
    </row>
    <row r="53" spans="1:10" ht="52.7" customHeight="1" x14ac:dyDescent="0.25">
      <c r="A53" s="1" t="s">
        <v>168</v>
      </c>
      <c r="B53" s="1" t="s">
        <v>31</v>
      </c>
      <c r="C53" s="1" t="s">
        <v>169</v>
      </c>
      <c r="D53" s="1" t="s">
        <v>170</v>
      </c>
      <c r="E53" s="1" t="s">
        <v>41</v>
      </c>
      <c r="F53" s="2">
        <v>225</v>
      </c>
      <c r="G53" s="3">
        <v>0</v>
      </c>
      <c r="H53" s="3"/>
      <c r="I53" s="2">
        <f t="shared" si="6"/>
        <v>0</v>
      </c>
      <c r="J53" s="2">
        <f t="shared" si="7"/>
        <v>0</v>
      </c>
    </row>
    <row r="54" spans="1:10" ht="52.7" customHeight="1" x14ac:dyDescent="0.25">
      <c r="A54" s="1" t="s">
        <v>171</v>
      </c>
      <c r="B54" s="1" t="s">
        <v>31</v>
      </c>
      <c r="C54" s="1" t="s">
        <v>172</v>
      </c>
      <c r="D54" s="1" t="s">
        <v>173</v>
      </c>
      <c r="E54" s="1" t="s">
        <v>41</v>
      </c>
      <c r="F54" s="2">
        <v>168</v>
      </c>
      <c r="G54" s="3">
        <v>0</v>
      </c>
      <c r="H54" s="3"/>
      <c r="I54" s="2">
        <f t="shared" si="6"/>
        <v>0</v>
      </c>
      <c r="J54" s="2">
        <f t="shared" si="7"/>
        <v>0</v>
      </c>
    </row>
    <row r="55" spans="1:10" ht="52.7" customHeight="1" x14ac:dyDescent="0.25">
      <c r="A55" s="1" t="s">
        <v>174</v>
      </c>
      <c r="B55" s="1" t="s">
        <v>31</v>
      </c>
      <c r="C55" s="1" t="s">
        <v>175</v>
      </c>
      <c r="D55" s="1" t="s">
        <v>176</v>
      </c>
      <c r="E55" s="1" t="s">
        <v>41</v>
      </c>
      <c r="F55" s="2">
        <v>181</v>
      </c>
      <c r="G55" s="3">
        <v>0</v>
      </c>
      <c r="H55" s="3"/>
      <c r="I55" s="2">
        <f t="shared" si="6"/>
        <v>0</v>
      </c>
      <c r="J55" s="2">
        <f t="shared" si="7"/>
        <v>0</v>
      </c>
    </row>
    <row r="56" spans="1:10" ht="49.5" customHeight="1" x14ac:dyDescent="0.25">
      <c r="A56" s="1" t="s">
        <v>177</v>
      </c>
      <c r="B56" s="1" t="s">
        <v>31</v>
      </c>
      <c r="C56" s="1" t="s">
        <v>178</v>
      </c>
      <c r="D56" s="1" t="s">
        <v>179</v>
      </c>
      <c r="E56" s="1" t="s">
        <v>41</v>
      </c>
      <c r="F56" s="2">
        <v>258</v>
      </c>
      <c r="G56" s="3">
        <v>0</v>
      </c>
      <c r="H56" s="3"/>
      <c r="I56" s="2">
        <f t="shared" si="6"/>
        <v>0</v>
      </c>
      <c r="J56" s="2">
        <f t="shared" si="7"/>
        <v>0</v>
      </c>
    </row>
    <row r="57" spans="1:10" ht="46.9" customHeight="1" x14ac:dyDescent="0.25">
      <c r="A57" s="1" t="s">
        <v>180</v>
      </c>
      <c r="B57" s="1" t="s">
        <v>31</v>
      </c>
      <c r="C57" s="1" t="s">
        <v>181</v>
      </c>
      <c r="D57" s="1" t="s">
        <v>182</v>
      </c>
      <c r="E57" s="1" t="s">
        <v>41</v>
      </c>
      <c r="F57" s="2">
        <v>634</v>
      </c>
      <c r="G57" s="3">
        <v>0</v>
      </c>
      <c r="H57" s="3"/>
      <c r="I57" s="2">
        <f t="shared" si="6"/>
        <v>0</v>
      </c>
      <c r="J57" s="2">
        <f t="shared" si="7"/>
        <v>0</v>
      </c>
    </row>
    <row r="58" spans="1:10" ht="31.5" customHeight="1" x14ac:dyDescent="0.25">
      <c r="A58" s="1" t="s">
        <v>183</v>
      </c>
      <c r="B58" s="1" t="s">
        <v>31</v>
      </c>
      <c r="C58" s="1" t="s">
        <v>184</v>
      </c>
      <c r="D58" s="1" t="s">
        <v>185</v>
      </c>
      <c r="E58" s="1" t="s">
        <v>45</v>
      </c>
      <c r="F58" s="2">
        <v>33</v>
      </c>
      <c r="G58" s="3">
        <v>0</v>
      </c>
      <c r="H58" s="3"/>
      <c r="I58" s="2">
        <f t="shared" si="6"/>
        <v>0</v>
      </c>
      <c r="J58" s="2">
        <f t="shared" si="7"/>
        <v>0</v>
      </c>
    </row>
    <row r="59" spans="1:10" ht="31.5" customHeight="1" x14ac:dyDescent="0.25">
      <c r="A59" s="1" t="s">
        <v>186</v>
      </c>
      <c r="B59" s="1" t="s">
        <v>31</v>
      </c>
      <c r="C59" s="1" t="s">
        <v>187</v>
      </c>
      <c r="D59" s="1" t="s">
        <v>188</v>
      </c>
      <c r="E59" s="1" t="s">
        <v>45</v>
      </c>
      <c r="F59" s="2">
        <v>52</v>
      </c>
      <c r="G59" s="3">
        <v>0</v>
      </c>
      <c r="H59" s="3"/>
      <c r="I59" s="2">
        <f t="shared" si="6"/>
        <v>0</v>
      </c>
      <c r="J59" s="2">
        <f t="shared" si="7"/>
        <v>0</v>
      </c>
    </row>
    <row r="60" spans="1:10" ht="38.25" customHeight="1" x14ac:dyDescent="0.25">
      <c r="A60" s="1" t="s">
        <v>189</v>
      </c>
      <c r="B60" s="1" t="s">
        <v>31</v>
      </c>
      <c r="C60" s="1" t="s">
        <v>190</v>
      </c>
      <c r="D60" s="1" t="s">
        <v>191</v>
      </c>
      <c r="E60" s="1" t="s">
        <v>45</v>
      </c>
      <c r="F60" s="2">
        <v>8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38.25" customHeight="1" x14ac:dyDescent="0.25">
      <c r="A61" s="1" t="s">
        <v>192</v>
      </c>
      <c r="B61" s="1" t="s">
        <v>31</v>
      </c>
      <c r="C61" s="1" t="s">
        <v>193</v>
      </c>
      <c r="D61" s="1" t="s">
        <v>194</v>
      </c>
      <c r="E61" s="1" t="s">
        <v>45</v>
      </c>
      <c r="F61" s="2">
        <v>13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38.25" customHeight="1" x14ac:dyDescent="0.25">
      <c r="A62" s="1" t="s">
        <v>195</v>
      </c>
      <c r="B62" s="1" t="s">
        <v>31</v>
      </c>
      <c r="C62" s="1" t="s">
        <v>196</v>
      </c>
      <c r="D62" s="1" t="s">
        <v>197</v>
      </c>
      <c r="E62" s="1" t="s">
        <v>45</v>
      </c>
      <c r="F62" s="2">
        <v>12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ht="38.65" customHeight="1" x14ac:dyDescent="0.25">
      <c r="A63" s="1" t="s">
        <v>198</v>
      </c>
      <c r="B63" s="1" t="s">
        <v>31</v>
      </c>
      <c r="C63" s="1" t="s">
        <v>199</v>
      </c>
      <c r="D63" s="1" t="s">
        <v>200</v>
      </c>
      <c r="E63" s="1" t="s">
        <v>45</v>
      </c>
      <c r="F63" s="2">
        <v>2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38.65" customHeight="1" x14ac:dyDescent="0.25">
      <c r="A64" s="1" t="s">
        <v>201</v>
      </c>
      <c r="B64" s="1" t="s">
        <v>31</v>
      </c>
      <c r="C64" s="1" t="s">
        <v>202</v>
      </c>
      <c r="D64" s="1" t="s">
        <v>203</v>
      </c>
      <c r="E64" s="1" t="s">
        <v>45</v>
      </c>
      <c r="F64" s="2">
        <v>5</v>
      </c>
      <c r="G64" s="3">
        <v>0</v>
      </c>
      <c r="H64" s="3"/>
      <c r="I64" s="2">
        <f t="shared" si="6"/>
        <v>0</v>
      </c>
      <c r="J64" s="2">
        <f t="shared" si="7"/>
        <v>0</v>
      </c>
    </row>
    <row r="65" spans="1:10" ht="27.4" customHeight="1" x14ac:dyDescent="0.25">
      <c r="A65" s="1" t="s">
        <v>204</v>
      </c>
      <c r="B65" s="1" t="s">
        <v>31</v>
      </c>
      <c r="C65" s="1" t="s">
        <v>205</v>
      </c>
      <c r="D65" s="1" t="s">
        <v>206</v>
      </c>
      <c r="E65" s="1" t="s">
        <v>129</v>
      </c>
      <c r="F65" s="2">
        <v>91</v>
      </c>
      <c r="G65" s="3">
        <v>0</v>
      </c>
      <c r="H65" s="3"/>
      <c r="I65" s="2">
        <f t="shared" si="6"/>
        <v>0</v>
      </c>
      <c r="J65" s="2">
        <f t="shared" si="7"/>
        <v>0</v>
      </c>
    </row>
    <row r="66" spans="1:10" ht="36" customHeight="1" x14ac:dyDescent="0.25">
      <c r="A66" s="1" t="s">
        <v>207</v>
      </c>
      <c r="B66" s="1" t="s">
        <v>109</v>
      </c>
      <c r="C66" s="1" t="s">
        <v>208</v>
      </c>
      <c r="D66" s="1" t="s">
        <v>209</v>
      </c>
      <c r="E66" s="1" t="s">
        <v>129</v>
      </c>
      <c r="F66" s="2">
        <v>1</v>
      </c>
      <c r="G66" s="3">
        <v>0</v>
      </c>
      <c r="H66" s="3"/>
      <c r="I66" s="2">
        <f t="shared" si="6"/>
        <v>0</v>
      </c>
      <c r="J66" s="2">
        <f t="shared" si="7"/>
        <v>0</v>
      </c>
    </row>
    <row r="67" spans="1:10" ht="36" customHeight="1" x14ac:dyDescent="0.25">
      <c r="A67" s="1" t="s">
        <v>210</v>
      </c>
      <c r="B67" s="1" t="s">
        <v>109</v>
      </c>
      <c r="C67" s="1" t="s">
        <v>211</v>
      </c>
      <c r="D67" s="1" t="s">
        <v>212</v>
      </c>
      <c r="E67" s="1" t="s">
        <v>129</v>
      </c>
      <c r="F67" s="2">
        <v>1</v>
      </c>
      <c r="G67" s="3">
        <v>0</v>
      </c>
      <c r="H67" s="3"/>
      <c r="I67" s="2">
        <f t="shared" si="6"/>
        <v>0</v>
      </c>
      <c r="J67" s="2">
        <f t="shared" si="7"/>
        <v>0</v>
      </c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 t="s">
        <v>213</v>
      </c>
      <c r="J68" s="2">
        <f>ROUND(SUM(J5:J67),2)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Gustavo Simas</cp:lastModifiedBy>
  <dcterms:created xsi:type="dcterms:W3CDTF">2025-11-10T12:10:03Z</dcterms:created>
  <dcterms:modified xsi:type="dcterms:W3CDTF">2025-11-10T15:11:56Z</dcterms:modified>
</cp:coreProperties>
</file>